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01.10.2016" sheetId="9" r:id="rId1"/>
  </sheets>
  <definedNames>
    <definedName name="_xlnm.Print_Area" localSheetId="0">'01.10.2016'!$A$1:$L$32</definedName>
  </definedNames>
  <calcPr calcId="145621"/>
</workbook>
</file>

<file path=xl/calcChain.xml><?xml version="1.0" encoding="utf-8"?>
<calcChain xmlns="http://schemas.openxmlformats.org/spreadsheetml/2006/main">
  <c r="K9" i="9" l="1"/>
  <c r="F9" i="9"/>
  <c r="F13" i="9" l="1"/>
  <c r="F25" i="9" l="1"/>
  <c r="D13" i="9"/>
  <c r="D25" i="9" s="1"/>
  <c r="E13" i="9"/>
  <c r="E25" i="9" s="1"/>
  <c r="C13" i="9"/>
  <c r="C25" i="9" s="1"/>
  <c r="H13" i="9"/>
  <c r="H25" i="9" s="1"/>
  <c r="I13" i="9"/>
  <c r="I25" i="9" s="1"/>
  <c r="J13" i="9"/>
  <c r="J25" i="9" s="1"/>
  <c r="K13" i="9"/>
  <c r="K25" i="9" s="1"/>
  <c r="G23" i="9"/>
  <c r="G24" i="9"/>
  <c r="B23" i="9"/>
  <c r="B24" i="9"/>
  <c r="B10" i="9"/>
  <c r="B14" i="9"/>
  <c r="B15" i="9"/>
  <c r="B11" i="9"/>
  <c r="B12" i="9"/>
  <c r="B9" i="9"/>
  <c r="G10" i="9"/>
  <c r="G14" i="9"/>
  <c r="G15" i="9"/>
  <c r="G11" i="9"/>
  <c r="G12" i="9"/>
  <c r="G9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G13" i="9" l="1"/>
  <c r="G25" i="9" s="1"/>
  <c r="B13" i="9"/>
  <c r="B25" i="9" s="1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<sst xmlns="http://schemas.openxmlformats.org/spreadsheetml/2006/main" count="36" uniqueCount="30">
  <si>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</si>
  <si>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</si>
  <si>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</si>
  <si>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</si>
  <si>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</si>
  <si>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</si>
  <si>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</si>
  <si>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</si>
  <si>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</si>
  <si>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</si>
  <si>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</si>
  <si>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</si>
  <si>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</si>
  <si>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</si>
  <si>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</si>
  <si>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</si>
  <si>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</si>
  <si>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</si>
  <si>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</si>
  <si>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</si>
  <si>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</si>
  <si>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</si>
  <si>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</si>
  <si>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</si>
  <si>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</si>
  <si>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</si>
  <si>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Фактические расходы на оплату труда служащих (работников) учреждений,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</si>
  <si>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октября 2016 года</t>
  </si>
  <si>
    <t>Зам. руководителя Финансового управления администрации МО "Город Майкоп"</t>
  </si>
  <si>
    <t>Л.В. Ялина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</si>
</sst>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5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35" borderId="1" xfId="0" applyNumberFormat="1" applyFont="1" applyFill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horizontal="left" vertical="center" wrapText="1"/>
    </xf>
    <xf numFmtId="0" fontId="0" fillId="36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64" fontId="0" fillId="3" borderId="1" xfId="0" applyNumberFormat="1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33"/>
  <sheetViews>
    <sheetView tabSelected="1" zoomScaleNormal="100" workbookViewId="0">
      <selection activeCell="A29" sqref="A29:A31"/>
    </sheetView>
  </sheetViews>
  <sheetFormatPr defaultRowHeight="12.75" x14ac:dyDescent="0.2"/>
  <cols>
    <col min="1" max="1" width="41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2" x14ac:dyDescent="0.2">
      <c r="K1" s="33"/>
      <c r="L1" s="33"/>
    </row>
    <row r="3" spans="1:12" ht="63.75" customHeight="1" x14ac:dyDescent="0.2">
      <c r="A3" s="35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7.75" customHeight="1" x14ac:dyDescent="0.2">
      <c r="A6" s="37" t="s">
        <v>4</v>
      </c>
      <c r="B6" s="40" t="s">
        <v>5</v>
      </c>
      <c r="C6" s="40"/>
      <c r="D6" s="40"/>
      <c r="E6" s="40"/>
      <c r="F6" s="40"/>
      <c r="G6" s="40" t="s">
        <v>26</v>
      </c>
      <c r="H6" s="40"/>
      <c r="I6" s="40"/>
      <c r="J6" s="40"/>
      <c r="K6" s="40"/>
      <c r="L6" s="42" t="s">
        <v>25</v>
      </c>
    </row>
    <row r="7" spans="1:12" x14ac:dyDescent="0.2">
      <c r="A7" s="38"/>
      <c r="B7" s="41" t="s">
        <v>6</v>
      </c>
      <c r="C7" s="40" t="s">
        <v>7</v>
      </c>
      <c r="D7" s="40"/>
      <c r="E7" s="40"/>
      <c r="F7" s="40"/>
      <c r="G7" s="41" t="s">
        <v>6</v>
      </c>
      <c r="H7" s="40" t="s">
        <v>7</v>
      </c>
      <c r="I7" s="40"/>
      <c r="J7" s="40"/>
      <c r="K7" s="40"/>
      <c r="L7" s="43"/>
    </row>
    <row r="8" spans="1:12" ht="52.5" customHeight="1" x14ac:dyDescent="0.2">
      <c r="A8" s="39"/>
      <c r="B8" s="41"/>
      <c r="C8" s="12" t="s">
        <v>8</v>
      </c>
      <c r="D8" s="12" t="s">
        <v>9</v>
      </c>
      <c r="E8" s="12" t="s">
        <v>10</v>
      </c>
      <c r="F8" s="12" t="s">
        <v>11</v>
      </c>
      <c r="G8" s="41"/>
      <c r="H8" s="12" t="s">
        <v>8</v>
      </c>
      <c r="I8" s="12" t="s">
        <v>9</v>
      </c>
      <c r="J8" s="12" t="s">
        <v>10</v>
      </c>
      <c r="K8" s="12" t="s">
        <v>11</v>
      </c>
      <c r="L8" s="44"/>
    </row>
    <row r="9" spans="1:12" ht="16.5" hidden="1" customHeight="1" x14ac:dyDescent="0.2">
      <c r="A9" s="13" t="s">
        <v>18</v>
      </c>
      <c r="B9" s="14">
        <f t="shared" ref="B9:B15" si="0">SUM(C9:F9)</f>
        <v>159.19999999999999</v>
      </c>
      <c r="C9" s="14">
        <v>1</v>
      </c>
      <c r="D9" s="14">
        <v>100.4</v>
      </c>
      <c r="E9" s="14">
        <v>5</v>
      </c>
      <c r="F9" s="14">
        <f>18+34.8</f>
        <v>52.8</v>
      </c>
      <c r="G9" s="30">
        <f>SUM(H9:K9)</f>
        <v>37701885</v>
      </c>
      <c r="H9" s="30">
        <v>586593</v>
      </c>
      <c r="I9" s="30">
        <v>29845145</v>
      </c>
      <c r="J9" s="30">
        <v>719461</v>
      </c>
      <c r="K9" s="30">
        <f>2614017+3936669</f>
        <v>6550686</v>
      </c>
      <c r="L9" s="1"/>
    </row>
    <row r="10" spans="1:12" ht="15.75" hidden="1" customHeight="1" x14ac:dyDescent="0.2">
      <c r="A10" s="13" t="s">
        <v>20</v>
      </c>
      <c r="B10" s="14">
        <f t="shared" si="0"/>
        <v>11.4</v>
      </c>
      <c r="C10" s="14"/>
      <c r="D10" s="14">
        <v>11.4</v>
      </c>
      <c r="E10" s="14"/>
      <c r="F10" s="14"/>
      <c r="G10" s="30">
        <f>SUM(H10:K10)</f>
        <v>2567907</v>
      </c>
      <c r="H10" s="30"/>
      <c r="I10" s="30">
        <v>2567907</v>
      </c>
      <c r="J10" s="30"/>
      <c r="K10" s="30"/>
      <c r="L10" s="1"/>
    </row>
    <row r="11" spans="1:12" ht="14.25" hidden="1" customHeight="1" x14ac:dyDescent="0.2">
      <c r="A11" s="13" t="s">
        <v>21</v>
      </c>
      <c r="B11" s="14">
        <f t="shared" si="0"/>
        <v>29</v>
      </c>
      <c r="C11" s="14"/>
      <c r="D11" s="14"/>
      <c r="E11" s="14"/>
      <c r="F11" s="14">
        <v>29</v>
      </c>
      <c r="G11" s="30">
        <f>SUM(H11:K11)</f>
        <v>4570295</v>
      </c>
      <c r="H11" s="30"/>
      <c r="I11" s="30"/>
      <c r="J11" s="30"/>
      <c r="K11" s="30">
        <v>4570295</v>
      </c>
      <c r="L11" s="1"/>
    </row>
    <row r="12" spans="1:12" ht="14.25" hidden="1" customHeight="1" x14ac:dyDescent="0.2">
      <c r="A12" s="13" t="s">
        <v>22</v>
      </c>
      <c r="B12" s="14">
        <f>SUM(C12:F12)</f>
        <v>19.5</v>
      </c>
      <c r="C12" s="14"/>
      <c r="D12" s="14"/>
      <c r="E12" s="14"/>
      <c r="F12" s="14">
        <v>19.5</v>
      </c>
      <c r="G12" s="30">
        <f>SUM(H12:K12)</f>
        <v>2702109</v>
      </c>
      <c r="H12" s="30"/>
      <c r="I12" s="30"/>
      <c r="J12" s="30"/>
      <c r="K12" s="30">
        <v>2702109</v>
      </c>
      <c r="L12" s="1"/>
    </row>
    <row r="13" spans="1:12" x14ac:dyDescent="0.2">
      <c r="A13" s="7" t="s">
        <v>12</v>
      </c>
      <c r="B13" s="15">
        <f>SUM(C13:F13)</f>
        <v>219.10000000000002</v>
      </c>
      <c r="C13" s="19">
        <f t="shared" ref="C13:K13" si="1">SUM(C9:C12)</f>
        <v>1</v>
      </c>
      <c r="D13" s="19">
        <f>SUM(D9:D12)</f>
        <v>111.80000000000001</v>
      </c>
      <c r="E13" s="19">
        <f t="shared" si="1"/>
        <v>5</v>
      </c>
      <c r="F13" s="19">
        <f>SUM(F9:F12)</f>
        <v>101.3</v>
      </c>
      <c r="G13" s="23">
        <f t="shared" si="1"/>
        <v>47542196</v>
      </c>
      <c r="H13" s="18">
        <f t="shared" si="1"/>
        <v>586593</v>
      </c>
      <c r="I13" s="18">
        <f t="shared" si="1"/>
        <v>32413052</v>
      </c>
      <c r="J13" s="18">
        <f t="shared" si="1"/>
        <v>719461</v>
      </c>
      <c r="K13" s="18">
        <f t="shared" si="1"/>
        <v>13823090</v>
      </c>
      <c r="L13" s="1"/>
    </row>
    <row r="14" spans="1:12" x14ac:dyDescent="0.2">
      <c r="A14" s="21" t="s">
        <v>19</v>
      </c>
      <c r="B14" s="22">
        <f t="shared" si="0"/>
        <v>15</v>
      </c>
      <c r="C14" s="20">
        <v>3</v>
      </c>
      <c r="D14" s="20">
        <v>11</v>
      </c>
      <c r="E14" s="20">
        <v>1</v>
      </c>
      <c r="F14" s="20"/>
      <c r="G14" s="31">
        <f>SUM(H14:K14)</f>
        <v>5488251</v>
      </c>
      <c r="H14" s="32">
        <v>1936759</v>
      </c>
      <c r="I14" s="32">
        <v>3334438</v>
      </c>
      <c r="J14" s="32">
        <v>217054</v>
      </c>
      <c r="K14" s="32"/>
      <c r="L14" s="1"/>
    </row>
    <row r="15" spans="1:12" x14ac:dyDescent="0.2">
      <c r="A15" s="21" t="s">
        <v>3</v>
      </c>
      <c r="B15" s="22">
        <f t="shared" si="0"/>
        <v>9.8000000000000007</v>
      </c>
      <c r="C15" s="20">
        <v>1</v>
      </c>
      <c r="D15" s="20">
        <v>7</v>
      </c>
      <c r="E15" s="20">
        <v>1.8</v>
      </c>
      <c r="F15" s="20"/>
      <c r="G15" s="31">
        <f>SUM(H15:K15)</f>
        <v>2701417</v>
      </c>
      <c r="H15" s="32">
        <v>393547</v>
      </c>
      <c r="I15" s="32">
        <v>2188863</v>
      </c>
      <c r="J15" s="32">
        <v>119007</v>
      </c>
      <c r="K15" s="32"/>
      <c r="L15" s="1"/>
    </row>
    <row r="16" spans="1:12" ht="14.25" customHeight="1" x14ac:dyDescent="0.2">
      <c r="A16" s="7" t="s">
        <v>13</v>
      </c>
      <c r="B16" s="15">
        <f t="shared" ref="B16:B24" si="2">SUM(C16:F16)</f>
        <v>28.5</v>
      </c>
      <c r="C16" s="18"/>
      <c r="D16" s="18">
        <v>20</v>
      </c>
      <c r="E16" s="18">
        <v>8.5</v>
      </c>
      <c r="F16" s="18"/>
      <c r="G16" s="15">
        <f t="shared" ref="G16:G24" si="3">SUM(H16:K16)</f>
        <v>6673215.7400000002</v>
      </c>
      <c r="H16" s="18"/>
      <c r="I16" s="18">
        <v>5128603.5</v>
      </c>
      <c r="J16" s="18">
        <v>1544612.24</v>
      </c>
      <c r="K16" s="18"/>
      <c r="L16" s="1"/>
    </row>
    <row r="17" spans="1:12" ht="14.25" customHeight="1" x14ac:dyDescent="0.2">
      <c r="A17" s="26" t="s">
        <v>14</v>
      </c>
      <c r="B17" s="15">
        <f t="shared" si="2"/>
        <v>141</v>
      </c>
      <c r="C17" s="18"/>
      <c r="D17" s="18">
        <v>3</v>
      </c>
      <c r="E17" s="18"/>
      <c r="F17" s="18">
        <v>138</v>
      </c>
      <c r="G17" s="15">
        <f t="shared" si="3"/>
        <v>17445115.84</v>
      </c>
      <c r="H17" s="18"/>
      <c r="I17" s="19">
        <v>954195.43</v>
      </c>
      <c r="J17" s="19"/>
      <c r="K17" s="18">
        <v>16490920.41</v>
      </c>
      <c r="L17" s="1"/>
    </row>
    <row r="18" spans="1:12" ht="15" customHeight="1" x14ac:dyDescent="0.2">
      <c r="A18" s="27" t="s">
        <v>15</v>
      </c>
      <c r="B18" s="15">
        <f t="shared" si="2"/>
        <v>38</v>
      </c>
      <c r="C18" s="18"/>
      <c r="D18" s="18">
        <v>13.3</v>
      </c>
      <c r="E18" s="18">
        <v>1.8</v>
      </c>
      <c r="F18" s="19">
        <v>22.9</v>
      </c>
      <c r="G18" s="15">
        <f t="shared" si="3"/>
        <v>8361107</v>
      </c>
      <c r="H18" s="18"/>
      <c r="I18" s="19">
        <v>3890304</v>
      </c>
      <c r="J18" s="19">
        <v>346531</v>
      </c>
      <c r="K18" s="18">
        <v>4124272</v>
      </c>
      <c r="L18" s="1"/>
    </row>
    <row r="19" spans="1:12" x14ac:dyDescent="0.2">
      <c r="A19" s="26" t="s">
        <v>0</v>
      </c>
      <c r="B19" s="15">
        <f t="shared" si="2"/>
        <v>23.7</v>
      </c>
      <c r="C19" s="18"/>
      <c r="D19" s="18">
        <v>20.7</v>
      </c>
      <c r="E19" s="18">
        <v>3</v>
      </c>
      <c r="F19" s="18"/>
      <c r="G19" s="15">
        <f t="shared" si="3"/>
        <v>6463382</v>
      </c>
      <c r="H19" s="18"/>
      <c r="I19" s="19">
        <v>5959874</v>
      </c>
      <c r="J19" s="19">
        <v>503508</v>
      </c>
      <c r="K19" s="18"/>
      <c r="L19" s="1"/>
    </row>
    <row r="20" spans="1:12" x14ac:dyDescent="0.2">
      <c r="A20" s="26" t="s">
        <v>16</v>
      </c>
      <c r="B20" s="15">
        <f t="shared" si="2"/>
        <v>41.8</v>
      </c>
      <c r="C20" s="18"/>
      <c r="D20" s="18">
        <v>36.799999999999997</v>
      </c>
      <c r="E20" s="18">
        <v>5</v>
      </c>
      <c r="F20" s="18"/>
      <c r="G20" s="15">
        <f t="shared" si="3"/>
        <v>9642640.3300000001</v>
      </c>
      <c r="H20" s="18"/>
      <c r="I20" s="25">
        <v>8908418.6699999999</v>
      </c>
      <c r="J20" s="25">
        <v>734221.66</v>
      </c>
      <c r="K20" s="18"/>
      <c r="L20" s="1"/>
    </row>
    <row r="21" spans="1:12" x14ac:dyDescent="0.2">
      <c r="A21" s="26" t="s">
        <v>2</v>
      </c>
      <c r="B21" s="15">
        <f t="shared" si="2"/>
        <v>457.79999999999995</v>
      </c>
      <c r="C21" s="18"/>
      <c r="D21" s="18">
        <v>4</v>
      </c>
      <c r="E21" s="18">
        <v>6.4</v>
      </c>
      <c r="F21" s="18">
        <v>447.4</v>
      </c>
      <c r="G21" s="15">
        <f t="shared" si="3"/>
        <v>62394398</v>
      </c>
      <c r="H21" s="18"/>
      <c r="I21" s="25">
        <v>1164286.8500000001</v>
      </c>
      <c r="J21" s="25">
        <v>1192420.98</v>
      </c>
      <c r="K21" s="25">
        <v>60037690.170000002</v>
      </c>
      <c r="L21" s="1"/>
    </row>
    <row r="22" spans="1:12" s="24" customFormat="1" x14ac:dyDescent="0.2">
      <c r="A22" s="26" t="s">
        <v>1</v>
      </c>
      <c r="B22" s="23">
        <f t="shared" si="2"/>
        <v>3693.7</v>
      </c>
      <c r="C22" s="25"/>
      <c r="D22" s="25">
        <v>13.7</v>
      </c>
      <c r="E22" s="25">
        <v>5</v>
      </c>
      <c r="F22" s="28">
        <v>3675</v>
      </c>
      <c r="G22" s="23">
        <f t="shared" si="3"/>
        <v>529774362</v>
      </c>
      <c r="H22" s="25"/>
      <c r="I22" s="25">
        <v>3641968</v>
      </c>
      <c r="J22" s="25">
        <v>894116</v>
      </c>
      <c r="K22" s="25">
        <v>525238278</v>
      </c>
      <c r="L22" s="29"/>
    </row>
    <row r="23" spans="1:12" x14ac:dyDescent="0.2">
      <c r="A23" s="26" t="s">
        <v>23</v>
      </c>
      <c r="B23" s="15">
        <f t="shared" si="2"/>
        <v>5</v>
      </c>
      <c r="C23" s="18"/>
      <c r="D23" s="18">
        <v>5</v>
      </c>
      <c r="E23" s="18"/>
      <c r="F23" s="18"/>
      <c r="G23" s="15">
        <f t="shared" si="3"/>
        <v>1354157.79</v>
      </c>
      <c r="H23" s="18"/>
      <c r="I23" s="18">
        <v>1354157.79</v>
      </c>
      <c r="J23" s="18"/>
      <c r="K23" s="18"/>
      <c r="L23" s="1"/>
    </row>
    <row r="24" spans="1:12" x14ac:dyDescent="0.2">
      <c r="A24" s="7" t="s">
        <v>24</v>
      </c>
      <c r="B24" s="15">
        <f t="shared" si="2"/>
        <v>83.6</v>
      </c>
      <c r="C24" s="18"/>
      <c r="D24" s="18">
        <v>25.2</v>
      </c>
      <c r="E24" s="18">
        <v>2</v>
      </c>
      <c r="F24" s="18">
        <v>56.4</v>
      </c>
      <c r="G24" s="15">
        <f t="shared" si="3"/>
        <v>17088412.579999998</v>
      </c>
      <c r="H24" s="18"/>
      <c r="I24" s="18">
        <v>6391863.75</v>
      </c>
      <c r="J24" s="25">
        <v>226182</v>
      </c>
      <c r="K24" s="18">
        <v>10470366.83</v>
      </c>
      <c r="L24" s="1"/>
    </row>
    <row r="25" spans="1:12" x14ac:dyDescent="0.2">
      <c r="A25" s="11" t="s">
        <v>17</v>
      </c>
      <c r="B25" s="15">
        <f t="shared" ref="B25:K25" si="4">SUM(B13+B16+B17+B18+B19+B20+B21+B22+B23+B24)+B14+B15</f>
        <v>4757</v>
      </c>
      <c r="C25" s="15">
        <f t="shared" si="4"/>
        <v>5</v>
      </c>
      <c r="D25" s="15">
        <f>SUM(D13+D16+D17+D18+D19+D20+D21+D22+D23+D24)+D14+D15</f>
        <v>271.5</v>
      </c>
      <c r="E25" s="15">
        <f t="shared" si="4"/>
        <v>39.5</v>
      </c>
      <c r="F25" s="15">
        <f t="shared" si="4"/>
        <v>4441</v>
      </c>
      <c r="G25" s="15">
        <f t="shared" si="4"/>
        <v>714928655.27999997</v>
      </c>
      <c r="H25" s="15">
        <f t="shared" si="4"/>
        <v>2916899</v>
      </c>
      <c r="I25" s="15">
        <f t="shared" si="4"/>
        <v>75330024.99000001</v>
      </c>
      <c r="J25" s="15">
        <f t="shared" si="4"/>
        <v>6497113.8800000008</v>
      </c>
      <c r="K25" s="15">
        <f t="shared" si="4"/>
        <v>630184617.41000009</v>
      </c>
      <c r="L25" s="1"/>
    </row>
    <row r="26" spans="1:12" ht="27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2" ht="54.75" customHeight="1" x14ac:dyDescent="0.2">
      <c r="A27" s="16" t="s">
        <v>28</v>
      </c>
      <c r="B27" s="45" t="s">
        <v>29</v>
      </c>
      <c r="C27" s="45"/>
      <c r="D27" s="45"/>
      <c r="E27" s="45"/>
      <c r="F27" s="45"/>
      <c r="G27" s="45"/>
      <c r="H27" s="45"/>
      <c r="I27" s="45"/>
      <c r="J27" s="45"/>
      <c r="K27" s="45"/>
    </row>
    <row r="28" spans="1:12" ht="14.25" x14ac:dyDescent="0.2">
      <c r="A28" s="17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2" x14ac:dyDescent="0.2">
      <c r="A29" s="5"/>
      <c r="B29" s="3"/>
      <c r="C29" s="3"/>
      <c r="D29" s="3"/>
      <c r="E29" s="34"/>
      <c r="F29" s="34"/>
      <c r="G29" s="34"/>
      <c r="H29" s="3"/>
      <c r="I29" s="3"/>
      <c r="J29" s="3"/>
      <c r="K29" s="3"/>
    </row>
    <row r="30" spans="1:12" x14ac:dyDescent="0.2">
      <c r="A30" s="9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2" x14ac:dyDescent="0.2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2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mergeCells count="12">
    <mergeCell ref="K1:L1"/>
    <mergeCell ref="E29:G29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B27:K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01.10.2016</vt:lpstr>
      <vt:lpstr>'01.10.2016'!Область_печати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2016-10-07T06:04:58Z</cp:lastPrinted>
  <dcterms:created xsi:type="dcterms:W3CDTF">2009-01-13T06:01:05Z</dcterms:created>
  <dcterms:modified xsi:type="dcterms:W3CDTF">2016-10-07T06:08:37Z</dcterms:modified>
</cp:coreProperties>
</file>